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S:\OSP Staff Info\OSP Created Training Materials\Implementation\NIH\NIH Updates (Within Last 12 Months)\"/>
    </mc:Choice>
  </mc:AlternateContent>
  <xr:revisionPtr revIDLastSave="0" documentId="8_{FEECDACA-B1D4-4119-B22A-8417FA23E833}" xr6:coauthVersionLast="47" xr6:coauthVersionMax="47" xr10:uidLastSave="{00000000-0000-0000-0000-000000000000}"/>
  <bookViews>
    <workbookView xWindow="-28920" yWindow="-1950" windowWidth="29040" windowHeight="17520" xr2:uid="{00000000-000D-0000-FFFF-FFFF00000000}"/>
  </bookViews>
  <sheets>
    <sheet name="R35 Effort Requirement" sheetId="4" r:id="rId1"/>
  </sheets>
  <definedNames>
    <definedName name="_xlnm.Print_Area" localSheetId="0">'R35 Effort Requirement'!$A$1:$Q$47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4" l="1"/>
  <c r="M16" i="4"/>
  <c r="P32" i="4"/>
  <c r="P34" i="4"/>
  <c r="P38" i="4"/>
  <c r="P37" i="4"/>
  <c r="P36" i="4"/>
  <c r="P35" i="4"/>
  <c r="P33" i="4"/>
  <c r="P31" i="4"/>
  <c r="P30" i="4"/>
  <c r="O29" i="4"/>
  <c r="N29" i="4" s="1" a="1"/>
  <c r="N29" i="4" s="1"/>
  <c r="M29" i="4"/>
  <c r="L29" i="4" s="1" a="1"/>
  <c r="L29" i="4" s="1"/>
  <c r="L39" i="4" s="1"/>
  <c r="M38" i="4" s="1"/>
  <c r="K29" i="4"/>
  <c r="J29" i="4" s="1" a="1"/>
  <c r="J29" i="4" s="1"/>
  <c r="J39" i="4" s="1"/>
  <c r="K38" i="4" s="1"/>
  <c r="I29" i="4"/>
  <c r="H29" i="4" s="1" a="1"/>
  <c r="H29" i="4" s="1"/>
  <c r="H39" i="4" s="1"/>
  <c r="I38" i="4" s="1"/>
  <c r="G29" i="4"/>
  <c r="F29" i="4" s="1" a="1"/>
  <c r="F29" i="4" s="1"/>
  <c r="F39" i="4" s="1"/>
  <c r="G37" i="4" s="1"/>
  <c r="E29" i="4"/>
  <c r="D29" i="4" s="1" a="1"/>
  <c r="D29" i="4" s="1"/>
  <c r="D39" i="4" s="1"/>
  <c r="F17" i="4"/>
  <c r="F20" i="4"/>
  <c r="F19" i="4"/>
  <c r="F18" i="4"/>
  <c r="D21" i="4"/>
  <c r="I31" i="4" l="1"/>
  <c r="J17" i="4"/>
  <c r="D41" i="4" s="1"/>
  <c r="J23" i="4"/>
  <c r="H23" i="4"/>
  <c r="F23" i="4"/>
  <c r="L23" i="4"/>
  <c r="P29" i="4"/>
  <c r="N39" i="4"/>
  <c r="M37" i="4"/>
  <c r="K37" i="4"/>
  <c r="I37" i="4"/>
  <c r="F21" i="4"/>
  <c r="G38" i="4"/>
  <c r="G35" i="4"/>
  <c r="G31" i="4"/>
  <c r="G33" i="4"/>
  <c r="G34" i="4"/>
  <c r="G32" i="4"/>
  <c r="G30" i="4"/>
  <c r="G36" i="4"/>
  <c r="I30" i="4"/>
  <c r="I32" i="4"/>
  <c r="I33" i="4"/>
  <c r="I34" i="4"/>
  <c r="I35" i="4"/>
  <c r="I36" i="4"/>
  <c r="K30" i="4"/>
  <c r="K31" i="4"/>
  <c r="K32" i="4"/>
  <c r="K33" i="4"/>
  <c r="K34" i="4"/>
  <c r="K35" i="4"/>
  <c r="K36" i="4"/>
  <c r="M30" i="4"/>
  <c r="M33" i="4"/>
  <c r="M35" i="4"/>
  <c r="M31" i="4"/>
  <c r="M32" i="4"/>
  <c r="M34" i="4"/>
  <c r="M36" i="4"/>
  <c r="N41" i="4" l="1"/>
  <c r="L41" i="4"/>
  <c r="J41" i="4"/>
  <c r="H41" i="4"/>
  <c r="F41" i="4"/>
  <c r="L17" i="4"/>
  <c r="O37" i="4"/>
  <c r="E37" i="4"/>
  <c r="D23" i="4"/>
  <c r="E34" i="4"/>
  <c r="N23" i="4"/>
  <c r="O30" i="4"/>
  <c r="O36" i="4"/>
  <c r="O38" i="4"/>
  <c r="O33" i="4"/>
  <c r="O34" i="4"/>
  <c r="O31" i="4"/>
  <c r="O32" i="4"/>
  <c r="O35" i="4"/>
  <c r="P39" i="4"/>
  <c r="M39" i="4"/>
  <c r="E31" i="4"/>
  <c r="E35" i="4"/>
  <c r="E36" i="4"/>
  <c r="E32" i="4"/>
  <c r="E38" i="4"/>
  <c r="E30" i="4"/>
  <c r="E33" i="4"/>
  <c r="G39" i="4"/>
  <c r="K39" i="4"/>
  <c r="I39" i="4"/>
  <c r="Q37" i="4" l="1"/>
  <c r="Q35" i="4"/>
  <c r="Q34" i="4"/>
  <c r="Q36" i="4"/>
  <c r="Q33" i="4"/>
  <c r="Q32" i="4"/>
  <c r="Q39" i="4"/>
  <c r="Q38" i="4"/>
  <c r="Q30" i="4"/>
  <c r="Q31" i="4"/>
  <c r="Q29" i="4"/>
  <c r="O39" i="4"/>
  <c r="E3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tc={09A9B3E5-9C4B-4079-993F-640C55C3A247}</author>
  </authors>
  <commentList>
    <comment ref="C36" authorId="0" shapeId="0" xr:uid="{09A9B3E5-9C4B-4079-993F-640C55C3A247}">
      <text>
        <t>[Threaded comment]
Your version of Excel allows you to read this threaded comment; however, any edits to it will get removed if the file is opened in a newer version of Excel. Learn more: https://go.microsoft.com/fwlink/?linkid=870924
Comment:
    Check if NIGMS needs to be included in Other Support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<sst xmlns="http://schemas.openxmlformats.org/spreadsheetml/2006/main" count="46" uniqueCount="45">
  <si>
    <t>Note:  Enter numbers in Green Cells Only</t>
  </si>
  <si>
    <t xml:space="preserve"> Spreadsheet is protected from accidental editing of formulas with password "123"</t>
  </si>
  <si>
    <t>PHS OTHER SUPPORT</t>
  </si>
  <si>
    <t>For All Application Types</t>
  </si>
  <si>
    <t>DO NOT SUBMIT UNLESS REQUESTED</t>
  </si>
  <si>
    <t xml:space="preserve">Effort Requirement:  </t>
  </si>
  <si>
    <t>&lt;===  Note:  Percentage may be changed to use this template to calculate for a non-R35 solicitation that has required minimum effort.</t>
  </si>
  <si>
    <r>
      <rPr>
        <b/>
        <u/>
        <sz val="11"/>
        <color theme="1"/>
        <rFont val="Calibri"/>
        <family val="2"/>
        <scheme val="minor"/>
      </rPr>
      <t>NIH R35 :</t>
    </r>
    <r>
      <rPr>
        <sz val="11"/>
        <color theme="1"/>
        <rFont val="Calibri"/>
        <family val="2"/>
        <scheme val="minor"/>
      </rPr>
      <t xml:space="preserve">  The PD/PI will devote at least 45% of his/her total research effort to this award, inclusive of his/her combined research effort at all institutions where he/she holds an appointment (including foreign institutions). The total research effort should be determined in person-months and should not include time expended toward administration not directly related to the PD's/PI's research, clinical duties, education, training, enhancing workforce diversity, and R25s. There is no "form page" for reporting Other Support. </t>
    </r>
  </si>
  <si>
    <t>Name of Individual:</t>
  </si>
  <si>
    <t>If AY enter 9.  If AN enter 12.</t>
  </si>
  <si>
    <t>Reference</t>
  </si>
  <si>
    <t>Person Months</t>
  </si>
  <si>
    <r>
      <t xml:space="preserve">Appointment </t>
    </r>
    <r>
      <rPr>
        <sz val="12"/>
        <color theme="1"/>
        <rFont val="Arial"/>
        <family val="2"/>
      </rPr>
      <t>(</t>
    </r>
    <r>
      <rPr>
        <b/>
        <u/>
        <sz val="12"/>
        <color rgb="FFFF0000"/>
        <rFont val="Arial"/>
        <family val="2"/>
      </rPr>
      <t>Update per Individual</t>
    </r>
    <r>
      <rPr>
        <sz val="12"/>
        <color theme="1"/>
        <rFont val="Arial"/>
        <family val="2"/>
      </rPr>
      <t>):</t>
    </r>
  </si>
  <si>
    <t>AY / AN</t>
  </si>
  <si>
    <t>Summer</t>
  </si>
  <si>
    <t>Research Base</t>
  </si>
  <si>
    <t>Required Effort</t>
  </si>
  <si>
    <t>Research</t>
  </si>
  <si>
    <t>+</t>
  </si>
  <si>
    <t>=</t>
  </si>
  <si>
    <r>
      <rPr>
        <b/>
        <i/>
        <u/>
        <sz val="8"/>
        <color rgb="FFFF0000"/>
        <rFont val="Arial"/>
        <family val="2"/>
      </rPr>
      <t>Minimum</t>
    </r>
    <r>
      <rPr>
        <b/>
        <sz val="8"/>
        <color rgb="FFFF0000"/>
        <rFont val="Arial"/>
        <family val="2"/>
      </rPr>
      <t xml:space="preserve"> required effort</t>
    </r>
    <r>
      <rPr>
        <b/>
        <u/>
        <sz val="8"/>
        <color rgb="FFFF0000"/>
        <rFont val="Arial Black"/>
        <family val="2"/>
      </rPr>
      <t xml:space="preserve"> if the PI is 100% committed</t>
    </r>
    <r>
      <rPr>
        <b/>
        <sz val="8"/>
        <color rgb="FFFF0000"/>
        <rFont val="Arial"/>
        <family val="2"/>
      </rPr>
      <t xml:space="preserve"> to their appointment's research base (Cell D17).</t>
    </r>
  </si>
  <si>
    <t>Teaching</t>
  </si>
  <si>
    <t>Service</t>
  </si>
  <si>
    <t>Other</t>
  </si>
  <si>
    <t>Total</t>
  </si>
  <si>
    <t>Formula Check:</t>
  </si>
  <si>
    <t>Effort All Projects:</t>
  </si>
  <si>
    <t>Year 1</t>
  </si>
  <si>
    <t>Year 2</t>
  </si>
  <si>
    <t>Year 3</t>
  </si>
  <si>
    <t>Year 4</t>
  </si>
  <si>
    <t>Year 5</t>
  </si>
  <si>
    <t>Year 6</t>
  </si>
  <si>
    <r>
      <rPr>
        <b/>
        <u/>
        <sz val="8"/>
        <color rgb="FFFF0000"/>
        <rFont val="Arial"/>
        <family val="2"/>
      </rPr>
      <t>Right</t>
    </r>
    <r>
      <rPr>
        <b/>
        <sz val="8"/>
        <color rgb="FFFF0000"/>
        <rFont val="Arial"/>
        <family val="2"/>
      </rPr>
      <t xml:space="preserve">: Enter Years that R35 will be active. </t>
    </r>
    <r>
      <rPr>
        <b/>
        <sz val="8"/>
        <color rgb="FFFF0000"/>
        <rFont val="Arial Black"/>
        <family val="2"/>
      </rPr>
      <t>===&gt;</t>
    </r>
  </si>
  <si>
    <t>Other Support / Effort</t>
  </si>
  <si>
    <r>
      <t>NIH R35 (Pending)</t>
    </r>
    <r>
      <rPr>
        <b/>
        <sz val="12"/>
        <color theme="1"/>
        <rFont val="Calibri"/>
        <family val="2"/>
        <scheme val="minor"/>
      </rPr>
      <t>**</t>
    </r>
    <r>
      <rPr>
        <b/>
        <sz val="11"/>
        <color theme="1"/>
        <rFont val="Calibri"/>
        <family val="2"/>
        <scheme val="minor"/>
      </rPr>
      <t xml:space="preserve">   </t>
    </r>
    <r>
      <rPr>
        <b/>
        <i/>
        <u/>
        <sz val="8"/>
        <color theme="1"/>
        <rFont val="Calibri"/>
        <family val="2"/>
        <scheme val="minor"/>
      </rPr>
      <t>Minimum</t>
    </r>
    <r>
      <rPr>
        <b/>
        <sz val="8"/>
        <color theme="1"/>
        <rFont val="Calibri"/>
        <family val="2"/>
        <scheme val="minor"/>
      </rPr>
      <t xml:space="preserve"> Effort Required</t>
    </r>
  </si>
  <si>
    <t>Active Grant #1  (enter name)</t>
  </si>
  <si>
    <t>Active Grant #2 (enter name)</t>
  </si>
  <si>
    <t>Active Grant #3 (enter name)</t>
  </si>
  <si>
    <t>Total Committed Effort</t>
  </si>
  <si>
    <t>Should not exceed "MSU Research Effort Base" (Cell J17)</t>
  </si>
  <si>
    <t>NOTES:</t>
  </si>
  <si>
    <r>
      <rPr>
        <b/>
        <sz val="14"/>
        <rFont val="Arial"/>
        <family val="2"/>
      </rPr>
      <t>**</t>
    </r>
    <r>
      <rPr>
        <b/>
        <sz val="11"/>
        <rFont val="Arial"/>
        <family val="2"/>
      </rPr>
      <t>If no other active grants exist, then any amount for the R35 (row 29) is appropriate.  Therefore, the required person months is shown as "0".</t>
    </r>
  </si>
  <si>
    <r>
      <rPr>
        <b/>
        <u/>
        <sz val="8"/>
        <color rgb="FFFF0000"/>
        <rFont val="Arial"/>
        <family val="2"/>
      </rPr>
      <t>Below</t>
    </r>
    <r>
      <rPr>
        <b/>
        <sz val="8"/>
        <color rgb="FFFF0000"/>
        <rFont val="Arial"/>
        <family val="2"/>
      </rPr>
      <t xml:space="preserve">:  List all </t>
    </r>
    <r>
      <rPr>
        <u/>
        <sz val="8"/>
        <color rgb="FFFF0000"/>
        <rFont val="Arial Black"/>
        <family val="2"/>
      </rPr>
      <t>ACTIVE</t>
    </r>
    <r>
      <rPr>
        <b/>
        <sz val="8"/>
        <color rgb="FFFF0000"/>
        <rFont val="Arial"/>
        <family val="2"/>
      </rPr>
      <t xml:space="preserve"> grants from Other Support, except the R35.  Enter effort in person months in project year columns.  </t>
    </r>
    <r>
      <rPr>
        <b/>
        <sz val="12"/>
        <color rgb="FFFF0000"/>
        <rFont val="Calibri"/>
        <family val="2"/>
      </rPr>
      <t>*</t>
    </r>
  </si>
  <si>
    <r>
      <rPr>
        <b/>
        <sz val="14"/>
        <rFont val="Arial"/>
        <family val="2"/>
      </rPr>
      <t>*</t>
    </r>
    <r>
      <rPr>
        <b/>
        <sz val="11"/>
        <rFont val="Arial Black"/>
        <family val="2"/>
      </rPr>
      <t>NIGMS</t>
    </r>
    <r>
      <rPr>
        <b/>
        <sz val="11"/>
        <rFont val="Arial"/>
        <family val="2"/>
      </rPr>
      <t xml:space="preserve">:  All NIGMS grants will be replaced by R35, so they do not have to be included.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</si>
</sst>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_(* #,##0.0_);_(* \(#,##0.0\);_(* &quot;-&quot;??_);_(@_)"/>
    <numFmt numFmtId="166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.5"/>
      <color theme="1"/>
      <name val="Times New Roman"/>
      <family val="1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rgb="FFFF0000"/>
      <name val="Arial"/>
      <family val="2"/>
    </font>
    <font>
      <b/>
      <sz val="8"/>
      <color rgb="FFFF0000"/>
      <name val="Arial"/>
      <family val="2"/>
    </font>
    <font>
      <b/>
      <i/>
      <sz val="8"/>
      <color rgb="FFFF0000"/>
      <name val="Arial"/>
      <family val="2"/>
    </font>
    <font>
      <sz val="11"/>
      <color rgb="FFFF0000"/>
      <name val="Arial"/>
      <family val="2"/>
    </font>
    <font>
      <b/>
      <u/>
      <sz val="8"/>
      <color rgb="FFFF0000"/>
      <name val="Arial"/>
      <family val="2"/>
    </font>
    <font>
      <b/>
      <u/>
      <sz val="8"/>
      <color rgb="FFFF0000"/>
      <name val="Arial Black"/>
      <family val="2"/>
    </font>
    <font>
      <b/>
      <sz val="8"/>
      <color rgb="FFFF0000"/>
      <name val="Arial Black"/>
      <family val="2"/>
    </font>
    <font>
      <sz val="8"/>
      <color theme="0" tint="-0.249977111117893"/>
      <name val="Calibri"/>
      <family val="2"/>
      <scheme val="minor"/>
    </font>
    <font>
      <i/>
      <sz val="8"/>
      <color theme="0" tint="-0.249977111117893"/>
      <name val="Arial"/>
      <family val="2"/>
    </font>
    <font>
      <b/>
      <i/>
      <sz val="9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u/>
      <sz val="8"/>
      <color theme="1"/>
      <name val="Calibri"/>
      <family val="2"/>
      <scheme val="minor"/>
    </font>
    <font>
      <b/>
      <i/>
      <u/>
      <sz val="8"/>
      <color rgb="FFFF0000"/>
      <name val="Arial"/>
      <family val="2"/>
    </font>
    <font>
      <b/>
      <i/>
      <sz val="11"/>
      <color rgb="FFFF0000"/>
      <name val="Arial"/>
      <family val="2"/>
    </font>
    <font>
      <i/>
      <sz val="11"/>
      <color theme="1"/>
      <name val="Calibri"/>
      <family val="2"/>
      <scheme val="minor"/>
    </font>
    <font>
      <sz val="9.5"/>
      <color theme="1"/>
      <name val="Arial"/>
      <family val="2"/>
    </font>
    <font>
      <b/>
      <sz val="11"/>
      <name val="Calibri"/>
      <family val="2"/>
      <scheme val="minor"/>
    </font>
    <font>
      <sz val="1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</font>
    <font>
      <b/>
      <sz val="11"/>
      <name val="Arial"/>
      <family val="2"/>
    </font>
    <font>
      <b/>
      <sz val="11"/>
      <name val="Arial Black"/>
      <family val="2"/>
    </font>
    <font>
      <b/>
      <sz val="14"/>
      <name val="Arial"/>
      <family val="2"/>
    </font>
    <font>
      <u/>
      <sz val="8"/>
      <color rgb="FFFF000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0" borderId="0" xfId="0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top"/>
      <protection locked="0"/>
    </xf>
    <xf numFmtId="9" fontId="6" fillId="4" borderId="2" xfId="1" applyFont="1" applyFill="1" applyBorder="1" applyAlignment="1" applyProtection="1">
      <alignment horizontal="center" vertical="center"/>
      <protection locked="0"/>
    </xf>
    <xf numFmtId="9" fontId="6" fillId="4" borderId="3" xfId="1" applyFont="1" applyFill="1" applyBorder="1" applyAlignment="1" applyProtection="1">
      <alignment horizontal="center" vertical="center"/>
      <protection locked="0"/>
    </xf>
    <xf numFmtId="9" fontId="6" fillId="4" borderId="4" xfId="1" applyFont="1" applyFill="1" applyBorder="1" applyAlignment="1" applyProtection="1">
      <alignment horizontal="center" vertical="center"/>
      <protection locked="0"/>
    </xf>
    <xf numFmtId="43" fontId="0" fillId="4" borderId="7" xfId="2" applyFont="1" applyFill="1" applyBorder="1" applyAlignment="1" applyProtection="1">
      <alignment horizontal="left" vertical="top"/>
      <protection locked="0"/>
    </xf>
    <xf numFmtId="43" fontId="0" fillId="4" borderId="16" xfId="2" applyFont="1" applyFill="1" applyBorder="1" applyAlignment="1" applyProtection="1">
      <alignment horizontal="left" vertical="top"/>
      <protection locked="0"/>
    </xf>
    <xf numFmtId="0" fontId="0" fillId="0" borderId="0" xfId="0" applyAlignment="1" applyProtection="1">
      <alignment vertical="top" wrapText="1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0" fillId="4" borderId="1" xfId="0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9" fontId="9" fillId="0" borderId="0" xfId="1" applyFont="1" applyFill="1" applyAlignment="1" applyProtection="1">
      <alignment horizontal="center" vertical="center"/>
    </xf>
    <xf numFmtId="0" fontId="21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2" fontId="8" fillId="0" borderId="0" xfId="0" applyNumberFormat="1" applyFont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center" vertical="top"/>
    </xf>
    <xf numFmtId="0" fontId="8" fillId="0" borderId="0" xfId="0" applyFont="1" applyAlignment="1">
      <alignment horizontal="center" vertical="top" textRotation="90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7" fillId="0" borderId="0" xfId="0" applyFont="1" applyAlignment="1">
      <alignment horizontal="right" vertical="top"/>
    </xf>
    <xf numFmtId="43" fontId="0" fillId="0" borderId="0" xfId="2" applyFont="1" applyAlignment="1" applyProtection="1">
      <alignment horizontal="left" vertical="top"/>
    </xf>
    <xf numFmtId="0" fontId="0" fillId="0" borderId="0" xfId="0" quotePrefix="1" applyAlignment="1">
      <alignment horizontal="center" vertical="top"/>
    </xf>
    <xf numFmtId="43" fontId="1" fillId="0" borderId="0" xfId="2" applyFont="1" applyFill="1" applyAlignment="1" applyProtection="1">
      <alignment horizontal="right" vertical="top"/>
    </xf>
    <xf numFmtId="166" fontId="0" fillId="0" borderId="0" xfId="0" quotePrefix="1" applyNumberFormat="1" applyAlignment="1">
      <alignment horizontal="center" vertical="top"/>
    </xf>
    <xf numFmtId="43" fontId="8" fillId="2" borderId="0" xfId="2" applyFont="1" applyFill="1" applyAlignment="1" applyProtection="1">
      <alignment horizontal="right" vertical="top"/>
    </xf>
    <xf numFmtId="164" fontId="8" fillId="0" borderId="0" xfId="0" applyNumberFormat="1" applyFont="1" applyAlignment="1">
      <alignment horizontal="right" vertical="top"/>
    </xf>
    <xf numFmtId="2" fontId="0" fillId="0" borderId="0" xfId="0" applyNumberFormat="1" applyAlignment="1">
      <alignment horizontal="left" vertical="top"/>
    </xf>
    <xf numFmtId="0" fontId="6" fillId="0" borderId="0" xfId="0" applyFont="1" applyAlignment="1">
      <alignment horizontal="right" vertical="top"/>
    </xf>
    <xf numFmtId="9" fontId="6" fillId="0" borderId="0" xfId="1" applyFont="1" applyFill="1" applyAlignment="1" applyProtection="1">
      <alignment horizontal="center" vertical="center"/>
    </xf>
    <xf numFmtId="43" fontId="0" fillId="0" borderId="18" xfId="2" applyFont="1" applyBorder="1" applyAlignment="1" applyProtection="1">
      <alignment horizontal="left" vertical="top"/>
    </xf>
    <xf numFmtId="0" fontId="19" fillId="0" borderId="0" xfId="0" applyFont="1" applyAlignment="1">
      <alignment horizontal="right" vertical="top"/>
    </xf>
    <xf numFmtId="9" fontId="19" fillId="0" borderId="0" xfId="1" applyFont="1" applyAlignment="1" applyProtection="1">
      <alignment horizontal="center" vertical="top"/>
    </xf>
    <xf numFmtId="9" fontId="20" fillId="0" borderId="0" xfId="1" applyFont="1" applyAlignment="1" applyProtection="1">
      <alignment horizontal="center" vertical="center"/>
    </xf>
    <xf numFmtId="0" fontId="10" fillId="0" borderId="0" xfId="0" applyFont="1" applyAlignment="1">
      <alignment horizontal="center" vertical="top"/>
    </xf>
    <xf numFmtId="0" fontId="13" fillId="0" borderId="0" xfId="0" applyFont="1" applyAlignment="1">
      <alignment horizontal="left" vertical="center" wrapText="1"/>
    </xf>
    <xf numFmtId="0" fontId="8" fillId="2" borderId="0" xfId="0" applyFont="1" applyFill="1" applyAlignment="1">
      <alignment horizontal="left" vertical="top"/>
    </xf>
    <xf numFmtId="43" fontId="0" fillId="2" borderId="5" xfId="2" applyFont="1" applyFill="1" applyBorder="1" applyAlignment="1" applyProtection="1">
      <alignment horizontal="left" vertical="top"/>
    </xf>
    <xf numFmtId="9" fontId="0" fillId="0" borderId="12" xfId="1" applyFont="1" applyFill="1" applyBorder="1" applyAlignment="1" applyProtection="1">
      <alignment horizontal="center" vertical="top"/>
    </xf>
    <xf numFmtId="43" fontId="0" fillId="2" borderId="15" xfId="2" applyFont="1" applyFill="1" applyBorder="1" applyAlignment="1" applyProtection="1">
      <alignment horizontal="left" vertical="top"/>
    </xf>
    <xf numFmtId="43" fontId="0" fillId="0" borderId="15" xfId="2" applyFont="1" applyBorder="1" applyAlignment="1" applyProtection="1">
      <alignment horizontal="left" vertical="top"/>
    </xf>
    <xf numFmtId="9" fontId="0" fillId="0" borderId="8" xfId="1" applyFont="1" applyBorder="1" applyAlignment="1" applyProtection="1">
      <alignment horizontal="center" vertical="top"/>
    </xf>
    <xf numFmtId="9" fontId="0" fillId="0" borderId="13" xfId="1" applyFont="1" applyFill="1" applyBorder="1" applyAlignment="1" applyProtection="1">
      <alignment horizontal="center" vertical="top"/>
    </xf>
    <xf numFmtId="43" fontId="0" fillId="0" borderId="16" xfId="2" applyFont="1" applyBorder="1" applyAlignment="1" applyProtection="1">
      <alignment horizontal="left" vertical="top"/>
    </xf>
    <xf numFmtId="0" fontId="4" fillId="0" borderId="0" xfId="0" applyFont="1" applyAlignment="1">
      <alignment horizontal="right" vertical="top"/>
    </xf>
    <xf numFmtId="165" fontId="2" fillId="0" borderId="0" xfId="2" applyNumberFormat="1" applyFont="1" applyFill="1" applyAlignment="1" applyProtection="1">
      <alignment horizontal="center" vertical="center"/>
    </xf>
    <xf numFmtId="9" fontId="0" fillId="0" borderId="6" xfId="1" applyFont="1" applyBorder="1" applyAlignment="1" applyProtection="1">
      <alignment horizontal="center" vertical="top"/>
    </xf>
    <xf numFmtId="165" fontId="0" fillId="0" borderId="0" xfId="2" applyNumberFormat="1" applyFont="1" applyAlignment="1" applyProtection="1">
      <alignment vertical="top" wrapText="1"/>
    </xf>
    <xf numFmtId="0" fontId="15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top"/>
    </xf>
    <xf numFmtId="0" fontId="14" fillId="0" borderId="0" xfId="0" applyFont="1" applyAlignment="1">
      <alignment horizontal="center" vertical="top" wrapText="1"/>
    </xf>
    <xf numFmtId="43" fontId="1" fillId="4" borderId="7" xfId="2" applyFont="1" applyFill="1" applyBorder="1" applyAlignment="1" applyProtection="1">
      <alignment horizontal="left" vertical="top"/>
      <protection locked="0"/>
    </xf>
    <xf numFmtId="9" fontId="27" fillId="0" borderId="13" xfId="1" applyFont="1" applyFill="1" applyBorder="1" applyAlignment="1" applyProtection="1">
      <alignment horizontal="center" vertical="center"/>
    </xf>
    <xf numFmtId="43" fontId="1" fillId="4" borderId="16" xfId="2" applyFont="1" applyFill="1" applyBorder="1" applyAlignment="1" applyProtection="1">
      <alignment horizontal="left" vertical="top"/>
      <protection locked="0"/>
    </xf>
    <xf numFmtId="43" fontId="1" fillId="0" borderId="16" xfId="2" applyFont="1" applyBorder="1" applyAlignment="1" applyProtection="1">
      <alignment horizontal="left" vertical="top"/>
    </xf>
    <xf numFmtId="9" fontId="1" fillId="0" borderId="8" xfId="1" applyFont="1" applyBorder="1" applyAlignment="1" applyProtection="1">
      <alignment horizontal="center" vertical="top"/>
    </xf>
    <xf numFmtId="43" fontId="1" fillId="4" borderId="0" xfId="2" applyFont="1" applyFill="1" applyBorder="1" applyAlignment="1" applyProtection="1">
      <alignment horizontal="left" vertical="top"/>
      <protection locked="0"/>
    </xf>
    <xf numFmtId="43" fontId="1" fillId="4" borderId="9" xfId="2" applyFont="1" applyFill="1" applyBorder="1" applyAlignment="1" applyProtection="1">
      <alignment horizontal="left" vertical="top"/>
      <protection locked="0"/>
    </xf>
    <xf numFmtId="9" fontId="27" fillId="0" borderId="14" xfId="1" applyFont="1" applyFill="1" applyBorder="1" applyAlignment="1" applyProtection="1">
      <alignment horizontal="center" vertical="center"/>
    </xf>
    <xf numFmtId="43" fontId="1" fillId="4" borderId="10" xfId="2" applyFont="1" applyFill="1" applyBorder="1" applyAlignment="1" applyProtection="1">
      <alignment horizontal="left" vertical="top"/>
      <protection locked="0"/>
    </xf>
    <xf numFmtId="43" fontId="1" fillId="4" borderId="17" xfId="2" applyFont="1" applyFill="1" applyBorder="1" applyAlignment="1" applyProtection="1">
      <alignment horizontal="left" vertical="top"/>
      <protection locked="0"/>
    </xf>
    <xf numFmtId="43" fontId="1" fillId="0" borderId="17" xfId="2" applyFont="1" applyBorder="1" applyAlignment="1" applyProtection="1">
      <alignment horizontal="left" vertical="top"/>
    </xf>
    <xf numFmtId="9" fontId="1" fillId="0" borderId="11" xfId="1" applyFont="1" applyBorder="1" applyAlignment="1" applyProtection="1">
      <alignment horizontal="center" vertical="top"/>
    </xf>
    <xf numFmtId="9" fontId="27" fillId="0" borderId="0" xfId="1" applyFont="1" applyFill="1" applyAlignment="1" applyProtection="1">
      <alignment horizontal="center" vertical="center"/>
    </xf>
    <xf numFmtId="43" fontId="8" fillId="0" borderId="0" xfId="2" applyFont="1" applyFill="1" applyAlignment="1" applyProtection="1">
      <alignment horizontal="left" vertical="top"/>
    </xf>
    <xf numFmtId="0" fontId="26" fillId="0" borderId="0" xfId="0" quotePrefix="1" applyFont="1" applyAlignment="1">
      <alignment horizontal="left" vertical="center"/>
    </xf>
    <xf numFmtId="9" fontId="28" fillId="0" borderId="0" xfId="0" applyNumberFormat="1" applyFont="1" applyAlignment="1">
      <alignment horizontal="left" vertical="top"/>
    </xf>
    <xf numFmtId="0" fontId="13" fillId="0" borderId="0" xfId="0" applyFont="1" applyAlignment="1" applyProtection="1">
      <alignment vertical="top" wrapText="1"/>
      <protection locked="0"/>
    </xf>
    <xf numFmtId="0" fontId="29" fillId="0" borderId="0" xfId="0" applyFont="1" applyAlignment="1" applyProtection="1">
      <alignment horizontal="left" vertical="top"/>
      <protection locked="0"/>
    </xf>
    <xf numFmtId="0" fontId="32" fillId="0" borderId="0" xfId="0" applyFont="1" applyAlignment="1">
      <alignment horizontal="center" vertical="center"/>
    </xf>
    <xf numFmtId="9" fontId="9" fillId="4" borderId="1" xfId="1" applyFont="1" applyFill="1" applyBorder="1" applyAlignment="1" applyProtection="1">
      <alignment horizontal="center" vertical="center"/>
      <protection locked="0"/>
    </xf>
    <xf numFmtId="43" fontId="8" fillId="0" borderId="0" xfId="0" applyNumberFormat="1" applyFont="1" applyAlignment="1">
      <alignment horizontal="left" vertical="top"/>
    </xf>
    <xf numFmtId="0" fontId="32" fillId="0" borderId="0" xfId="0" applyFont="1" applyAlignment="1" applyProtection="1">
      <alignment vertical="top" wrapText="1"/>
      <protection locked="0"/>
    </xf>
    <xf numFmtId="0" fontId="8" fillId="3" borderId="0" xfId="0" applyFont="1" applyFill="1" applyAlignment="1">
      <alignment horizontal="center" vertical="center" textRotation="90"/>
    </xf>
    <xf numFmtId="0" fontId="8" fillId="3" borderId="0" xfId="0" applyFont="1" applyFill="1" applyAlignment="1">
      <alignment horizontal="center" vertical="center" textRotation="90" wrapText="1"/>
    </xf>
    <xf numFmtId="0" fontId="10" fillId="0" borderId="0" xfId="0" applyFont="1" applyAlignment="1">
      <alignment horizontal="center" vertical="top"/>
    </xf>
    <xf numFmtId="0" fontId="0" fillId="4" borderId="20" xfId="0" applyFill="1" applyBorder="1" applyAlignment="1" applyProtection="1">
      <alignment horizontal="center" vertical="center"/>
      <protection locked="0"/>
    </xf>
    <xf numFmtId="0" fontId="0" fillId="4" borderId="23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165" fontId="2" fillId="3" borderId="0" xfId="2" applyNumberFormat="1" applyFont="1" applyFill="1" applyAlignment="1" applyProtection="1">
      <alignment horizontal="center" vertical="center"/>
    </xf>
    <xf numFmtId="0" fontId="8" fillId="0" borderId="0" xfId="0" applyFont="1" applyAlignment="1">
      <alignment horizontal="center" vertical="top"/>
    </xf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22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top" wrapText="1"/>
    </xf>
    <xf numFmtId="0" fontId="8" fillId="3" borderId="0" xfId="0" applyFont="1" applyFill="1" applyAlignment="1">
      <alignment horizontal="center" vertical="top"/>
    </xf>
    <xf numFmtId="0" fontId="13" fillId="0" borderId="0" xfId="0" applyFont="1" applyAlignment="1">
      <alignment horizontal="left" vertical="top" wrapText="1"/>
    </xf>
  </cellXfs>
  <cellStyles count="3">
    <cellStyle name="Comma" xfId="2" builtinId="3"/>
    <cellStyle name="Normal" xfId="0" builtinId="0"/>
    <cellStyle name="Percent" xfId="1" builtinId="5"/>
  </cellStyles>
  <dxfs count="10"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eetMetadata" Target="metadata.xml"/><Relationship Id="rId10" Type="http://schemas.openxmlformats.org/officeDocument/2006/relationships/customXml" Target="../customXml/item3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530237</xdr:colOff>
      <xdr:row>27</xdr:row>
      <xdr:rowOff>161925</xdr:rowOff>
    </xdr:from>
    <xdr:to>
      <xdr:col>1</xdr:col>
      <xdr:colOff>530237</xdr:colOff>
      <xdr:row>27</xdr:row>
      <xdr:rowOff>544513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5C46B243-C5C7-55EF-695D-6CD7F973173B}"/>
            </a:ext>
          </a:extLst>
        </xdr:cNvPr>
        <xdr:cNvCxnSpPr/>
      </xdr:nvCxnSpPr>
      <xdr:spPr>
        <a:xfrm>
          <a:off x="1165237" y="6019800"/>
          <a:ext cx="0" cy="382588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iaz, Dania" id="{1A9D501D-0F6B-49DE-8012-1790BBDA026B}" userId="S::diazd@msu.edu::4225b860-47c0-4cb7-a1a9-d39ce0a9f5a2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6" dT="2025-01-06T19:50:59.23" personId="{1A9D501D-0F6B-49DE-8012-1790BBDA026B}" id="{09A9B3E5-9C4B-4079-993F-640C55C3A247}">
    <text>Check if NIGMS needs to be included in Other Support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78E43-C558-4990-950E-1F66B6ECDFA3}">
  <sheetPr>
    <pageSetUpPr fitToPage="1"/>
  </sheetPr>
  <dimension ref="A1:W51"/>
  <sheetViews>
    <sheetView tabSelected="1" zoomScale="125" zoomScaleNormal="125" workbookViewId="0">
      <pane ySplit="2" topLeftCell="A3" activePane="bottomLeft" state="frozen"/>
      <selection pane="bottomLeft" activeCell="D13" sqref="D13"/>
    </sheetView>
  </sheetViews>
  <sheetFormatPr defaultColWidth="9.109375" defaultRowHeight="14.4" x14ac:dyDescent="0.3"/>
  <cols>
    <col min="1" max="1" width="9.109375" style="3"/>
    <col min="2" max="2" width="6.109375" style="3" customWidth="1"/>
    <col min="3" max="3" width="38.88671875" style="3" customWidth="1"/>
    <col min="4" max="4" width="15.5546875" style="1" customWidth="1"/>
    <col min="5" max="5" width="6.5546875" style="1" bestFit="1" customWidth="1"/>
    <col min="6" max="6" width="15.5546875" style="3" customWidth="1"/>
    <col min="7" max="7" width="6.5546875" style="3" bestFit="1" customWidth="1"/>
    <col min="8" max="8" width="15.5546875" style="3" customWidth="1"/>
    <col min="9" max="9" width="8.5546875" style="3" customWidth="1"/>
    <col min="10" max="10" width="15.5546875" style="3" customWidth="1"/>
    <col min="11" max="11" width="6.5546875" style="3" bestFit="1" customWidth="1"/>
    <col min="12" max="12" width="15.5546875" style="3" customWidth="1"/>
    <col min="13" max="13" width="6.5546875" style="3" bestFit="1" customWidth="1"/>
    <col min="14" max="14" width="15.5546875" style="3" customWidth="1"/>
    <col min="15" max="15" width="5.5546875" style="3" bestFit="1" customWidth="1"/>
    <col min="16" max="16" width="9.109375" style="3"/>
    <col min="17" max="17" width="8.44140625" style="3" customWidth="1"/>
    <col min="18" max="18" width="9.109375" style="3"/>
    <col min="19" max="19" width="15.44140625" style="3" customWidth="1"/>
    <col min="20" max="22" width="9.109375" style="3"/>
    <col min="23" max="23" width="10.109375" style="3" bestFit="1" customWidth="1"/>
    <col min="24" max="24" width="8.88671875" style="3" customWidth="1"/>
    <col min="25" max="16384" width="9.109375" style="3"/>
  </cols>
  <sheetData>
    <row r="1" spans="1:18" ht="15" thickBot="1" x14ac:dyDescent="0.35">
      <c r="R1" s="5"/>
    </row>
    <row r="2" spans="1:18" ht="15" customHeight="1" thickBot="1" x14ac:dyDescent="0.35">
      <c r="C2" s="65" t="s">
        <v>0</v>
      </c>
      <c r="D2" s="16"/>
      <c r="E2" s="81" t="s">
        <v>1</v>
      </c>
      <c r="R2" s="5"/>
    </row>
    <row r="3" spans="1:18" x14ac:dyDescent="0.3">
      <c r="R3" s="5"/>
    </row>
    <row r="4" spans="1:18" x14ac:dyDescent="0.3">
      <c r="C4" s="17"/>
      <c r="D4" s="18"/>
      <c r="E4" s="18"/>
      <c r="R4" s="5"/>
    </row>
    <row r="5" spans="1:18" x14ac:dyDescent="0.3">
      <c r="C5" s="19" t="s">
        <v>2</v>
      </c>
      <c r="D5" s="20"/>
      <c r="E5" s="20"/>
      <c r="R5" s="5"/>
    </row>
    <row r="6" spans="1:18" x14ac:dyDescent="0.3">
      <c r="C6" s="19" t="s">
        <v>3</v>
      </c>
      <c r="D6" s="20"/>
      <c r="E6" s="20"/>
      <c r="F6" s="19" t="s">
        <v>4</v>
      </c>
      <c r="G6" s="19"/>
      <c r="R6" s="5"/>
    </row>
    <row r="7" spans="1:18" ht="16.2" thickBot="1" x14ac:dyDescent="0.35">
      <c r="C7" s="22"/>
      <c r="D7" s="23"/>
      <c r="E7" s="23"/>
      <c r="R7" s="5"/>
    </row>
    <row r="8" spans="1:18" ht="16.2" thickBot="1" x14ac:dyDescent="0.35">
      <c r="C8" s="24" t="s">
        <v>5</v>
      </c>
      <c r="D8" s="86">
        <v>0.45</v>
      </c>
      <c r="E8" s="25"/>
      <c r="F8" s="26" t="s">
        <v>6</v>
      </c>
      <c r="N8" s="27"/>
      <c r="R8" s="5"/>
    </row>
    <row r="9" spans="1:18" ht="15.6" customHeight="1" x14ac:dyDescent="0.3">
      <c r="C9" s="102" t="s">
        <v>7</v>
      </c>
      <c r="D9" s="102"/>
      <c r="E9" s="102"/>
      <c r="F9" s="102"/>
      <c r="G9" s="102"/>
      <c r="H9" s="102"/>
      <c r="I9" s="102"/>
      <c r="J9" s="102"/>
      <c r="K9" s="102"/>
      <c r="L9" s="102"/>
      <c r="M9" s="28"/>
      <c r="N9" s="80"/>
      <c r="R9" s="5"/>
    </row>
    <row r="10" spans="1:18" ht="29.4" customHeight="1" x14ac:dyDescent="0.3"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28"/>
      <c r="N10" s="29"/>
      <c r="R10" s="5"/>
    </row>
    <row r="11" spans="1:18" ht="15.6" customHeight="1" x14ac:dyDescent="0.3"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28"/>
      <c r="N11" s="30"/>
      <c r="R11" s="5"/>
    </row>
    <row r="12" spans="1:18" ht="16.2" thickBot="1" x14ac:dyDescent="0.35">
      <c r="C12" s="22"/>
      <c r="D12" s="23"/>
      <c r="E12" s="23"/>
      <c r="R12" s="5"/>
    </row>
    <row r="13" spans="1:18" ht="16.2" thickBot="1" x14ac:dyDescent="0.35">
      <c r="C13" s="21" t="s">
        <v>8</v>
      </c>
      <c r="D13" s="7"/>
      <c r="E13" s="31"/>
      <c r="H13" s="8">
        <v>9</v>
      </c>
      <c r="I13" s="31"/>
      <c r="J13" s="24" t="s">
        <v>9</v>
      </c>
      <c r="R13" s="5"/>
    </row>
    <row r="14" spans="1:18" ht="18" customHeight="1" x14ac:dyDescent="0.3">
      <c r="A14" s="89" t="s">
        <v>10</v>
      </c>
      <c r="B14" s="32"/>
      <c r="C14" s="33"/>
      <c r="D14" s="34"/>
      <c r="E14" s="34"/>
      <c r="R14" s="5"/>
    </row>
    <row r="15" spans="1:18" ht="15" x14ac:dyDescent="0.3">
      <c r="A15" s="89"/>
      <c r="B15" s="32"/>
      <c r="C15" s="33"/>
      <c r="D15" s="34"/>
      <c r="E15" s="34"/>
      <c r="F15" s="103" t="s">
        <v>11</v>
      </c>
      <c r="G15" s="103"/>
      <c r="H15" s="103"/>
      <c r="I15" s="103"/>
      <c r="J15" s="103"/>
      <c r="K15" s="103"/>
      <c r="L15" s="103"/>
      <c r="R15" s="5"/>
    </row>
    <row r="16" spans="1:18" ht="16.2" thickBot="1" x14ac:dyDescent="0.35">
      <c r="A16" s="89"/>
      <c r="B16" s="32"/>
      <c r="C16" s="21" t="s">
        <v>12</v>
      </c>
      <c r="D16" s="34"/>
      <c r="E16" s="34"/>
      <c r="F16" s="35" t="s">
        <v>13</v>
      </c>
      <c r="G16" s="31"/>
      <c r="H16" s="35" t="s">
        <v>14</v>
      </c>
      <c r="J16" s="35" t="s">
        <v>15</v>
      </c>
      <c r="L16" s="35" t="s">
        <v>16</v>
      </c>
      <c r="M16" s="82">
        <f>D8</f>
        <v>0.45</v>
      </c>
      <c r="R16" s="5"/>
    </row>
    <row r="17" spans="1:18" ht="15.6" customHeight="1" x14ac:dyDescent="0.3">
      <c r="A17" s="89"/>
      <c r="B17" s="32"/>
      <c r="C17" s="36" t="s">
        <v>17</v>
      </c>
      <c r="D17" s="9">
        <v>0</v>
      </c>
      <c r="E17" s="31"/>
      <c r="F17" s="37">
        <f>$H$13*D17</f>
        <v>0</v>
      </c>
      <c r="G17" s="38" t="s">
        <v>18</v>
      </c>
      <c r="H17" s="39">
        <f>IF(($H$13=9)*AND($D$17&lt;&gt;0),3,0)</f>
        <v>0</v>
      </c>
      <c r="I17" s="40" t="s">
        <v>19</v>
      </c>
      <c r="J17" s="41">
        <f>F17+H17</f>
        <v>0</v>
      </c>
      <c r="L17" s="87">
        <f>J17*D8</f>
        <v>0</v>
      </c>
      <c r="M17" s="104" t="s">
        <v>20</v>
      </c>
      <c r="N17" s="104"/>
      <c r="O17" s="104"/>
      <c r="P17" s="104"/>
      <c r="Q17" s="104"/>
      <c r="R17" s="5"/>
    </row>
    <row r="18" spans="1:18" ht="15.6" x14ac:dyDescent="0.3">
      <c r="A18" s="89"/>
      <c r="B18" s="32"/>
      <c r="C18" s="36" t="s">
        <v>21</v>
      </c>
      <c r="D18" s="10">
        <v>0</v>
      </c>
      <c r="E18" s="31"/>
      <c r="F18" s="37">
        <f t="shared" ref="F18:F20" si="0">$H$13*D18</f>
        <v>0</v>
      </c>
      <c r="H18" s="29"/>
      <c r="I18" s="42"/>
      <c r="L18" s="43"/>
      <c r="M18" s="104"/>
      <c r="N18" s="104"/>
      <c r="O18" s="104"/>
      <c r="P18" s="104"/>
      <c r="Q18" s="104"/>
      <c r="R18" s="5"/>
    </row>
    <row r="19" spans="1:18" ht="15.6" x14ac:dyDescent="0.3">
      <c r="A19" s="89"/>
      <c r="B19" s="32"/>
      <c r="C19" s="36" t="s">
        <v>22</v>
      </c>
      <c r="D19" s="10">
        <v>0</v>
      </c>
      <c r="E19" s="31"/>
      <c r="F19" s="37">
        <f t="shared" si="0"/>
        <v>0</v>
      </c>
      <c r="H19" s="30"/>
      <c r="M19" s="104"/>
      <c r="N19" s="104"/>
      <c r="O19" s="104"/>
      <c r="P19" s="104"/>
      <c r="Q19" s="104"/>
      <c r="R19" s="5"/>
    </row>
    <row r="20" spans="1:18" ht="16.2" thickBot="1" x14ac:dyDescent="0.35">
      <c r="A20" s="89"/>
      <c r="B20" s="32"/>
      <c r="C20" s="36" t="s">
        <v>23</v>
      </c>
      <c r="D20" s="11">
        <v>0</v>
      </c>
      <c r="E20" s="31"/>
      <c r="F20" s="37">
        <f t="shared" si="0"/>
        <v>0</v>
      </c>
      <c r="M20" s="104"/>
      <c r="N20" s="104"/>
      <c r="O20" s="104"/>
      <c r="P20" s="104"/>
      <c r="Q20" s="104"/>
      <c r="R20" s="5"/>
    </row>
    <row r="21" spans="1:18" ht="15.6" x14ac:dyDescent="0.3">
      <c r="A21" s="89"/>
      <c r="B21" s="32"/>
      <c r="C21" s="44" t="s">
        <v>24</v>
      </c>
      <c r="D21" s="45">
        <f>SUM(D17:D20)</f>
        <v>0</v>
      </c>
      <c r="E21" s="45"/>
      <c r="F21" s="46">
        <f>SUM(F17:F20)</f>
        <v>0</v>
      </c>
      <c r="R21" s="5"/>
    </row>
    <row r="22" spans="1:18" ht="15.6" x14ac:dyDescent="0.3">
      <c r="C22" s="22"/>
      <c r="D22" s="23"/>
      <c r="E22" s="23"/>
      <c r="R22" s="5"/>
    </row>
    <row r="23" spans="1:18" x14ac:dyDescent="0.3">
      <c r="C23" s="47" t="s">
        <v>25</v>
      </c>
      <c r="D23" s="48" t="e">
        <f>D29/D39</f>
        <v>#DIV/0!</v>
      </c>
      <c r="E23" s="49"/>
      <c r="F23" s="48" t="e">
        <f>F29/F39</f>
        <v>#DIV/0!</v>
      </c>
      <c r="G23" s="48"/>
      <c r="H23" s="48" t="e">
        <f>H29/H39</f>
        <v>#DIV/0!</v>
      </c>
      <c r="I23" s="48"/>
      <c r="J23" s="48" t="e">
        <f>J29/J39</f>
        <v>#DIV/0!</v>
      </c>
      <c r="K23" s="48"/>
      <c r="L23" s="48" t="e">
        <f>L29/L39</f>
        <v>#DIV/0!</v>
      </c>
      <c r="M23" s="48"/>
      <c r="N23" s="48" t="e">
        <f>N29/N39</f>
        <v>#DIV/0!</v>
      </c>
      <c r="R23" s="5"/>
    </row>
    <row r="24" spans="1:18" ht="15.6" x14ac:dyDescent="0.3">
      <c r="C24" s="21"/>
      <c r="D24" s="23"/>
      <c r="E24" s="23"/>
      <c r="R24" s="5"/>
    </row>
    <row r="25" spans="1:18" ht="15.6" x14ac:dyDescent="0.3">
      <c r="C25" s="21" t="s">
        <v>26</v>
      </c>
      <c r="D25" s="91" t="s">
        <v>27</v>
      </c>
      <c r="E25" s="91"/>
      <c r="F25" s="91" t="s">
        <v>28</v>
      </c>
      <c r="G25" s="91"/>
      <c r="H25" s="91" t="s">
        <v>29</v>
      </c>
      <c r="I25" s="91"/>
      <c r="J25" s="91" t="s">
        <v>30</v>
      </c>
      <c r="K25" s="91"/>
      <c r="L25" s="91" t="s">
        <v>31</v>
      </c>
      <c r="M25" s="91"/>
      <c r="N25" s="91" t="s">
        <v>32</v>
      </c>
      <c r="O25" s="91"/>
      <c r="P25" s="99" t="s">
        <v>24</v>
      </c>
      <c r="Q25" s="99"/>
      <c r="R25" s="5"/>
    </row>
    <row r="26" spans="1:18" ht="15" thickBot="1" x14ac:dyDescent="0.35"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R26" s="5"/>
    </row>
    <row r="27" spans="1:18" x14ac:dyDescent="0.3">
      <c r="C27" s="51" t="s">
        <v>33</v>
      </c>
      <c r="D27" s="100">
        <v>2025</v>
      </c>
      <c r="E27" s="92"/>
      <c r="F27" s="92">
        <v>2026</v>
      </c>
      <c r="G27" s="92"/>
      <c r="H27" s="92">
        <v>2027</v>
      </c>
      <c r="I27" s="92"/>
      <c r="J27" s="92">
        <v>2028</v>
      </c>
      <c r="K27" s="92"/>
      <c r="L27" s="92">
        <v>2029</v>
      </c>
      <c r="M27" s="92"/>
      <c r="N27" s="92">
        <v>2030</v>
      </c>
      <c r="O27" s="92"/>
      <c r="P27" s="94"/>
      <c r="Q27" s="95"/>
      <c r="R27" s="5"/>
    </row>
    <row r="28" spans="1:18" ht="38.4" thickBot="1" x14ac:dyDescent="0.35">
      <c r="C28" s="51" t="s">
        <v>43</v>
      </c>
      <c r="D28" s="101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6"/>
      <c r="Q28" s="97"/>
      <c r="R28" s="5"/>
    </row>
    <row r="29" spans="1:18" ht="14.4" customHeight="1" x14ac:dyDescent="0.3">
      <c r="A29" s="90" t="s">
        <v>34</v>
      </c>
      <c r="B29" s="30">
        <v>1</v>
      </c>
      <c r="C29" s="52" t="s">
        <v>35</v>
      </c>
      <c r="D29" s="53" cm="1">
        <f t="array" ref="D29">IF(SUM(D30:D38=0),(E29*$J$17),(SUM(D30:D38)/(1-E29)*E29))</f>
        <v>0</v>
      </c>
      <c r="E29" s="54">
        <f>$D$8</f>
        <v>0.45</v>
      </c>
      <c r="F29" s="55" cm="1">
        <f t="array" ref="F29">IF(SUM(F30:F38=0),(G29*$J$17),(SUM(F30:F38)/(1-G29)*G29))</f>
        <v>0</v>
      </c>
      <c r="G29" s="54">
        <f>$D$8</f>
        <v>0.45</v>
      </c>
      <c r="H29" s="55" cm="1">
        <f t="array" ref="H29">IF(SUM(H30:H38=0),(I29*$J$17),(SUM(H30:H38)/(1-I29)*I29))</f>
        <v>0</v>
      </c>
      <c r="I29" s="54">
        <f>$D$8</f>
        <v>0.45</v>
      </c>
      <c r="J29" s="55" cm="1">
        <f t="array" ref="J29">IF(SUM(J30:J38=0),(K29*$J$17),(SUM(J30:J38)/(1-K29)*K29))</f>
        <v>0</v>
      </c>
      <c r="K29" s="54">
        <f>$D$8</f>
        <v>0.45</v>
      </c>
      <c r="L29" s="55" cm="1">
        <f t="array" ref="L29">IF(SUM(L30:L38=0),(M29*$J$17),(SUM(L30:L38)/(1-M29)*M29))</f>
        <v>0</v>
      </c>
      <c r="M29" s="54">
        <f>$D$8</f>
        <v>0.45</v>
      </c>
      <c r="N29" s="55" cm="1">
        <f t="array" ref="N29">IF(SUM(N30:N38=0),(O29*$J$17),(SUM(N30:N38)/(1-O29)*O29))</f>
        <v>0</v>
      </c>
      <c r="O29" s="54">
        <f>$D$8</f>
        <v>0.45</v>
      </c>
      <c r="P29" s="56">
        <f t="shared" ref="P29:P38" si="1">N29+L29+J29+H29+F29+D29</f>
        <v>0</v>
      </c>
      <c r="Q29" s="57" t="e">
        <f>P29/$P$39</f>
        <v>#DIV/0!</v>
      </c>
    </row>
    <row r="30" spans="1:18" x14ac:dyDescent="0.3">
      <c r="A30" s="90"/>
      <c r="B30" s="30">
        <v>2</v>
      </c>
      <c r="C30" s="5" t="s">
        <v>36</v>
      </c>
      <c r="D30" s="12"/>
      <c r="E30" s="58">
        <f t="shared" ref="E30:E36" si="2">IF(D$39&lt;&gt;0, (D30/$D$39),0)</f>
        <v>0</v>
      </c>
      <c r="F30" s="13">
        <v>0</v>
      </c>
      <c r="G30" s="58">
        <f t="shared" ref="G30:G36" si="3">IF(F$39&lt;&gt;0, (F30/$F$39),0)</f>
        <v>0</v>
      </c>
      <c r="H30" s="13">
        <v>0</v>
      </c>
      <c r="I30" s="58">
        <f t="shared" ref="I30:I36" si="4">IF(H$39&lt;&gt;0, (H30/$H$39),0)</f>
        <v>0</v>
      </c>
      <c r="J30" s="13">
        <v>0</v>
      </c>
      <c r="K30" s="58">
        <f t="shared" ref="K30:K36" si="5">IF(J$39&lt;&gt;0, (J30/$J$39),0)</f>
        <v>0</v>
      </c>
      <c r="L30" s="13">
        <v>0</v>
      </c>
      <c r="M30" s="58">
        <f t="shared" ref="M30:M36" si="6">IF(L$39&lt;&gt;0, (L30/$L$39),0)</f>
        <v>0</v>
      </c>
      <c r="N30" s="13">
        <v>0</v>
      </c>
      <c r="O30" s="58">
        <f t="shared" ref="O30:O38" si="7">IF(N$39&lt;&gt;0, (N30/$N$39),0)</f>
        <v>0</v>
      </c>
      <c r="P30" s="59">
        <f t="shared" si="1"/>
        <v>0</v>
      </c>
      <c r="Q30" s="57" t="e">
        <f t="shared" ref="Q30:Q39" si="8">P30/$P$39</f>
        <v>#DIV/0!</v>
      </c>
    </row>
    <row r="31" spans="1:18" x14ac:dyDescent="0.3">
      <c r="A31" s="90"/>
      <c r="B31" s="30">
        <v>3</v>
      </c>
      <c r="C31" s="5" t="s">
        <v>37</v>
      </c>
      <c r="D31" s="12">
        <v>0</v>
      </c>
      <c r="E31" s="58">
        <f t="shared" si="2"/>
        <v>0</v>
      </c>
      <c r="F31" s="13">
        <v>0</v>
      </c>
      <c r="G31" s="58">
        <f t="shared" si="3"/>
        <v>0</v>
      </c>
      <c r="H31" s="13">
        <v>0</v>
      </c>
      <c r="I31" s="58">
        <f>IF(H$39&lt;&gt;0, (H31/$H$39),0)</f>
        <v>0</v>
      </c>
      <c r="J31" s="13">
        <v>0</v>
      </c>
      <c r="K31" s="58">
        <f t="shared" si="5"/>
        <v>0</v>
      </c>
      <c r="L31" s="13">
        <v>0</v>
      </c>
      <c r="M31" s="58">
        <f t="shared" si="6"/>
        <v>0</v>
      </c>
      <c r="N31" s="13">
        <v>0</v>
      </c>
      <c r="O31" s="58">
        <f t="shared" si="7"/>
        <v>0</v>
      </c>
      <c r="P31" s="59">
        <f t="shared" si="1"/>
        <v>0</v>
      </c>
      <c r="Q31" s="57" t="e">
        <f t="shared" si="8"/>
        <v>#DIV/0!</v>
      </c>
    </row>
    <row r="32" spans="1:18" x14ac:dyDescent="0.3">
      <c r="A32" s="90"/>
      <c r="B32" s="30">
        <v>4</v>
      </c>
      <c r="C32" s="5" t="s">
        <v>38</v>
      </c>
      <c r="D32" s="12">
        <v>0</v>
      </c>
      <c r="E32" s="58">
        <f t="shared" si="2"/>
        <v>0</v>
      </c>
      <c r="F32" s="13">
        <v>0</v>
      </c>
      <c r="G32" s="58">
        <f t="shared" si="3"/>
        <v>0</v>
      </c>
      <c r="H32" s="13">
        <v>0</v>
      </c>
      <c r="I32" s="58">
        <f t="shared" si="4"/>
        <v>0</v>
      </c>
      <c r="J32" s="13">
        <v>0</v>
      </c>
      <c r="K32" s="58">
        <f t="shared" si="5"/>
        <v>0</v>
      </c>
      <c r="L32" s="13">
        <v>0</v>
      </c>
      <c r="M32" s="58">
        <f t="shared" si="6"/>
        <v>0</v>
      </c>
      <c r="N32" s="13">
        <v>0</v>
      </c>
      <c r="O32" s="58">
        <f t="shared" si="7"/>
        <v>0</v>
      </c>
      <c r="P32" s="59">
        <f t="shared" si="1"/>
        <v>0</v>
      </c>
      <c r="Q32" s="57" t="e">
        <f t="shared" si="8"/>
        <v>#DIV/0!</v>
      </c>
      <c r="R32" s="5"/>
    </row>
    <row r="33" spans="1:23" x14ac:dyDescent="0.3">
      <c r="A33" s="90"/>
      <c r="B33" s="30">
        <v>5</v>
      </c>
      <c r="C33" s="5"/>
      <c r="D33" s="67">
        <v>0</v>
      </c>
      <c r="E33" s="68">
        <f t="shared" si="2"/>
        <v>0</v>
      </c>
      <c r="F33" s="69">
        <v>0</v>
      </c>
      <c r="G33" s="68">
        <f t="shared" si="3"/>
        <v>0</v>
      </c>
      <c r="H33" s="69">
        <v>0</v>
      </c>
      <c r="I33" s="68">
        <f t="shared" si="4"/>
        <v>0</v>
      </c>
      <c r="J33" s="69">
        <v>0</v>
      </c>
      <c r="K33" s="68">
        <f t="shared" si="5"/>
        <v>0</v>
      </c>
      <c r="L33" s="13">
        <v>0</v>
      </c>
      <c r="M33" s="68">
        <f t="shared" si="6"/>
        <v>0</v>
      </c>
      <c r="N33" s="69">
        <v>0</v>
      </c>
      <c r="O33" s="68">
        <f t="shared" si="7"/>
        <v>0</v>
      </c>
      <c r="P33" s="70">
        <f t="shared" si="1"/>
        <v>0</v>
      </c>
      <c r="Q33" s="71" t="e">
        <f t="shared" si="8"/>
        <v>#DIV/0!</v>
      </c>
      <c r="R33" s="14"/>
      <c r="S33" s="4"/>
      <c r="T33" s="4"/>
      <c r="U33" s="4"/>
      <c r="V33" s="4"/>
      <c r="W33" s="4"/>
    </row>
    <row r="34" spans="1:23" x14ac:dyDescent="0.3">
      <c r="A34" s="90"/>
      <c r="B34" s="30">
        <v>6</v>
      </c>
      <c r="C34" s="5"/>
      <c r="D34" s="67">
        <v>0</v>
      </c>
      <c r="E34" s="68">
        <f t="shared" si="2"/>
        <v>0</v>
      </c>
      <c r="F34" s="69">
        <v>0</v>
      </c>
      <c r="G34" s="68">
        <f t="shared" si="3"/>
        <v>0</v>
      </c>
      <c r="H34" s="69">
        <v>0</v>
      </c>
      <c r="I34" s="68">
        <f t="shared" si="4"/>
        <v>0</v>
      </c>
      <c r="J34" s="69">
        <v>0</v>
      </c>
      <c r="K34" s="68">
        <f t="shared" si="5"/>
        <v>0</v>
      </c>
      <c r="L34" s="13">
        <v>0</v>
      </c>
      <c r="M34" s="68">
        <f t="shared" si="6"/>
        <v>0</v>
      </c>
      <c r="N34" s="69">
        <v>0</v>
      </c>
      <c r="O34" s="68">
        <f t="shared" si="7"/>
        <v>0</v>
      </c>
      <c r="P34" s="70">
        <f t="shared" si="1"/>
        <v>0</v>
      </c>
      <c r="Q34" s="71" t="e">
        <f t="shared" si="8"/>
        <v>#DIV/0!</v>
      </c>
      <c r="R34" s="14"/>
      <c r="S34" s="4"/>
      <c r="T34" s="4"/>
      <c r="U34" s="4"/>
      <c r="V34" s="4"/>
      <c r="W34" s="4"/>
    </row>
    <row r="35" spans="1:23" x14ac:dyDescent="0.3">
      <c r="A35" s="90"/>
      <c r="B35" s="30">
        <v>7</v>
      </c>
      <c r="C35" s="5"/>
      <c r="D35" s="67">
        <v>0</v>
      </c>
      <c r="E35" s="68">
        <f t="shared" si="2"/>
        <v>0</v>
      </c>
      <c r="F35" s="69">
        <v>0</v>
      </c>
      <c r="G35" s="68">
        <f t="shared" si="3"/>
        <v>0</v>
      </c>
      <c r="H35" s="69">
        <v>0</v>
      </c>
      <c r="I35" s="68">
        <f t="shared" si="4"/>
        <v>0</v>
      </c>
      <c r="J35" s="69">
        <v>0</v>
      </c>
      <c r="K35" s="68">
        <f t="shared" si="5"/>
        <v>0</v>
      </c>
      <c r="L35" s="13">
        <v>0</v>
      </c>
      <c r="M35" s="68">
        <f t="shared" si="6"/>
        <v>0</v>
      </c>
      <c r="N35" s="69">
        <v>0</v>
      </c>
      <c r="O35" s="68">
        <f t="shared" si="7"/>
        <v>0</v>
      </c>
      <c r="P35" s="70">
        <f t="shared" si="1"/>
        <v>0</v>
      </c>
      <c r="Q35" s="71" t="e">
        <f t="shared" si="8"/>
        <v>#DIV/0!</v>
      </c>
      <c r="R35" s="14"/>
      <c r="S35" s="4"/>
      <c r="T35" s="4"/>
      <c r="U35" s="4"/>
      <c r="V35" s="4"/>
      <c r="W35" s="4"/>
    </row>
    <row r="36" spans="1:23" x14ac:dyDescent="0.3">
      <c r="A36" s="90"/>
      <c r="B36" s="30">
        <v>8</v>
      </c>
      <c r="C36" s="5"/>
      <c r="D36" s="67">
        <v>0</v>
      </c>
      <c r="E36" s="68">
        <f t="shared" si="2"/>
        <v>0</v>
      </c>
      <c r="F36" s="72">
        <v>0</v>
      </c>
      <c r="G36" s="68">
        <f t="shared" si="3"/>
        <v>0</v>
      </c>
      <c r="H36" s="69">
        <v>0</v>
      </c>
      <c r="I36" s="68">
        <f t="shared" si="4"/>
        <v>0</v>
      </c>
      <c r="J36" s="72">
        <v>0</v>
      </c>
      <c r="K36" s="68">
        <f t="shared" si="5"/>
        <v>0</v>
      </c>
      <c r="L36" s="13">
        <v>0</v>
      </c>
      <c r="M36" s="68">
        <f t="shared" si="6"/>
        <v>0</v>
      </c>
      <c r="N36" s="72">
        <v>0</v>
      </c>
      <c r="O36" s="68">
        <f t="shared" si="7"/>
        <v>0</v>
      </c>
      <c r="P36" s="70">
        <f t="shared" si="1"/>
        <v>0</v>
      </c>
      <c r="Q36" s="71" t="e">
        <f t="shared" si="8"/>
        <v>#DIV/0!</v>
      </c>
      <c r="R36" s="14"/>
      <c r="S36" s="4"/>
      <c r="T36" s="4"/>
      <c r="U36" s="4"/>
      <c r="V36" s="4"/>
      <c r="W36" s="4"/>
    </row>
    <row r="37" spans="1:23" x14ac:dyDescent="0.3">
      <c r="A37" s="90"/>
      <c r="B37" s="30">
        <v>9</v>
      </c>
      <c r="C37" s="5"/>
      <c r="D37" s="67">
        <v>0</v>
      </c>
      <c r="E37" s="68">
        <f t="shared" ref="E37" si="9">IF(D$39&lt;&gt;0, (D37/$D$39),0)</f>
        <v>0</v>
      </c>
      <c r="F37" s="72">
        <v>0</v>
      </c>
      <c r="G37" s="68">
        <f t="shared" ref="G37" si="10">IF(F$39&lt;&gt;0, (F37/$F$39),0)</f>
        <v>0</v>
      </c>
      <c r="H37" s="69">
        <v>0</v>
      </c>
      <c r="I37" s="68">
        <f t="shared" ref="I37" si="11">IF(H$39&lt;&gt;0, (H37/$H$39),0)</f>
        <v>0</v>
      </c>
      <c r="J37" s="72">
        <v>0</v>
      </c>
      <c r="K37" s="68">
        <f t="shared" ref="K37" si="12">IF(J$39&lt;&gt;0, (J37/$J$39),0)</f>
        <v>0</v>
      </c>
      <c r="L37" s="72">
        <v>0</v>
      </c>
      <c r="M37" s="68">
        <f t="shared" ref="M37" si="13">IF(L$39&lt;&gt;0, (L37/$L$39),0)</f>
        <v>0</v>
      </c>
      <c r="N37" s="72">
        <v>0</v>
      </c>
      <c r="O37" s="68">
        <f t="shared" si="7"/>
        <v>0</v>
      </c>
      <c r="P37" s="70">
        <f t="shared" si="1"/>
        <v>0</v>
      </c>
      <c r="Q37" s="71" t="e">
        <f t="shared" si="8"/>
        <v>#DIV/0!</v>
      </c>
      <c r="R37" s="14"/>
      <c r="S37" s="4"/>
      <c r="T37" s="4"/>
      <c r="U37" s="4"/>
      <c r="V37" s="4"/>
      <c r="W37" s="4"/>
    </row>
    <row r="38" spans="1:23" ht="15" thickBot="1" x14ac:dyDescent="0.35">
      <c r="A38" s="90"/>
      <c r="B38" s="30">
        <v>10</v>
      </c>
      <c r="C38" s="5"/>
      <c r="D38" s="73">
        <v>0</v>
      </c>
      <c r="E38" s="74">
        <f>IF(D$39&lt;&gt;0, (D38/$D$39),0)</f>
        <v>0</v>
      </c>
      <c r="F38" s="75">
        <v>0</v>
      </c>
      <c r="G38" s="74">
        <f>IF(F$39&lt;&gt;0, (F38/$F$39),0)</f>
        <v>0</v>
      </c>
      <c r="H38" s="76">
        <v>0</v>
      </c>
      <c r="I38" s="74">
        <f>IF(H$39&lt;&gt;0, (H38/$H$39),0)</f>
        <v>0</v>
      </c>
      <c r="J38" s="75">
        <v>0</v>
      </c>
      <c r="K38" s="74">
        <f>IF(J$39&lt;&gt;0, (J38/$J$39),0)</f>
        <v>0</v>
      </c>
      <c r="L38" s="75">
        <v>0</v>
      </c>
      <c r="M38" s="74">
        <f>IF(L$39&lt;&gt;0, (L38/$L$39),0)</f>
        <v>0</v>
      </c>
      <c r="N38" s="75">
        <v>0</v>
      </c>
      <c r="O38" s="74">
        <f t="shared" si="7"/>
        <v>0</v>
      </c>
      <c r="P38" s="77">
        <f t="shared" si="1"/>
        <v>0</v>
      </c>
      <c r="Q38" s="78" t="e">
        <f t="shared" si="8"/>
        <v>#DIV/0!</v>
      </c>
      <c r="R38" s="14"/>
      <c r="S38" s="4"/>
      <c r="T38" s="4"/>
      <c r="U38" s="4"/>
      <c r="V38" s="4"/>
      <c r="W38" s="4"/>
    </row>
    <row r="39" spans="1:23" ht="15.6" x14ac:dyDescent="0.3">
      <c r="A39" s="30"/>
      <c r="B39" s="30"/>
      <c r="C39" s="60" t="s">
        <v>39</v>
      </c>
      <c r="D39" s="61">
        <f>SUM(D29:D38)</f>
        <v>0</v>
      </c>
      <c r="E39" s="79">
        <f t="shared" ref="E39:P39" si="14">SUM(E29:E38)</f>
        <v>0.45</v>
      </c>
      <c r="F39" s="61">
        <f t="shared" si="14"/>
        <v>0</v>
      </c>
      <c r="G39" s="79">
        <f t="shared" si="14"/>
        <v>0.45</v>
      </c>
      <c r="H39" s="61">
        <f t="shared" si="14"/>
        <v>0</v>
      </c>
      <c r="I39" s="79">
        <f t="shared" si="14"/>
        <v>0.45</v>
      </c>
      <c r="J39" s="61">
        <f t="shared" si="14"/>
        <v>0</v>
      </c>
      <c r="K39" s="79">
        <f t="shared" si="14"/>
        <v>0.45</v>
      </c>
      <c r="L39" s="61">
        <f t="shared" si="14"/>
        <v>0</v>
      </c>
      <c r="M39" s="79">
        <f>SUM(M29:M38)</f>
        <v>0.45</v>
      </c>
      <c r="N39" s="61">
        <f>SUM(N29:N38)</f>
        <v>0</v>
      </c>
      <c r="O39" s="79">
        <f>SUM(O29:O38)</f>
        <v>0.45</v>
      </c>
      <c r="P39" s="61">
        <f t="shared" si="14"/>
        <v>0</v>
      </c>
      <c r="Q39" s="62" t="e">
        <f t="shared" si="8"/>
        <v>#DIV/0!</v>
      </c>
      <c r="R39" s="6"/>
      <c r="S39" s="4"/>
      <c r="T39" s="4"/>
      <c r="U39" s="4"/>
      <c r="V39" s="4"/>
      <c r="W39" s="4"/>
    </row>
    <row r="40" spans="1:23" x14ac:dyDescent="0.3">
      <c r="A40" s="30"/>
      <c r="B40" s="30"/>
      <c r="C40" s="2"/>
      <c r="D40" s="98" t="s">
        <v>40</v>
      </c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63"/>
      <c r="Q40" s="4"/>
      <c r="R40" s="14"/>
      <c r="S40" s="4"/>
      <c r="T40" s="4"/>
      <c r="U40" s="4"/>
      <c r="V40" s="4"/>
      <c r="W40" s="4"/>
    </row>
    <row r="41" spans="1:23" ht="35.4" customHeight="1" x14ac:dyDescent="0.3">
      <c r="C41" s="64"/>
      <c r="D41" s="66" t="str">
        <f>IF((D39&gt;$J$17)*AND($D$17&lt;&gt;0),"MSU Research Effort Base Exceeded"," ")</f>
        <v xml:space="preserve"> </v>
      </c>
      <c r="E41" s="2"/>
      <c r="F41" s="66" t="str">
        <f>IF((F39&gt;$J$17)*AND($D$17&lt;&gt;0),"MSU Research Effort Base Exceeded"," ")</f>
        <v xml:space="preserve"> </v>
      </c>
      <c r="H41" s="66" t="str">
        <f>IF((H39&gt;$J$17)*AND($D$17&lt;&gt;0),"MSU Research Effort Base Exceeded"," ")</f>
        <v xml:space="preserve"> </v>
      </c>
      <c r="J41" s="66" t="str">
        <f>IF((J39&gt;$J$17)*AND($D$17&lt;&gt;0),"MSU Research Effort Base Exceeded"," ")</f>
        <v xml:space="preserve"> </v>
      </c>
      <c r="L41" s="66" t="str">
        <f>IF((L39&gt;$J$17)*AND($D$17&lt;&gt;0),"MSU Research Effort Base Exceeded"," ")</f>
        <v xml:space="preserve"> </v>
      </c>
      <c r="N41" s="66" t="str">
        <f>IF((N39&gt;$J$17)*AND($D$17&lt;&gt;0),"MSU Research Effort Base Exceeded"," ")</f>
        <v xml:space="preserve"> </v>
      </c>
      <c r="R41" s="5"/>
    </row>
    <row r="42" spans="1:23" ht="35.4" customHeight="1" x14ac:dyDescent="0.3">
      <c r="C42" s="64"/>
      <c r="D42" s="66"/>
      <c r="E42" s="2"/>
      <c r="F42" s="66"/>
      <c r="H42" s="66"/>
      <c r="J42" s="66"/>
      <c r="L42" s="66"/>
      <c r="N42" s="66"/>
      <c r="R42" s="5"/>
    </row>
    <row r="43" spans="1:23" ht="37.5" customHeight="1" x14ac:dyDescent="0.3">
      <c r="C43" s="85" t="s">
        <v>41</v>
      </c>
      <c r="D43" s="88" t="s">
        <v>44</v>
      </c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5"/>
    </row>
    <row r="44" spans="1:23" ht="33.6" customHeight="1" x14ac:dyDescent="0.3">
      <c r="A44" s="5"/>
      <c r="B44" s="5"/>
      <c r="C44" s="84"/>
      <c r="D44" s="88" t="s">
        <v>42</v>
      </c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5"/>
    </row>
    <row r="45" spans="1:23" x14ac:dyDescent="0.3">
      <c r="A45" s="5"/>
      <c r="B45" s="5"/>
      <c r="C45" s="15"/>
      <c r="E45" s="83"/>
      <c r="F45" s="83"/>
      <c r="G45" s="83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</row>
    <row r="46" spans="1:23" x14ac:dyDescent="0.3">
      <c r="A46" s="5"/>
      <c r="B46" s="5"/>
      <c r="C46" s="15"/>
      <c r="D46" s="15"/>
      <c r="E46" s="1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</row>
    <row r="47" spans="1:23" x14ac:dyDescent="0.3">
      <c r="C47" s="2"/>
      <c r="D47" s="2"/>
      <c r="E47" s="2"/>
    </row>
    <row r="48" spans="1:23" x14ac:dyDescent="0.3">
      <c r="C48" s="2"/>
      <c r="D48" s="2"/>
      <c r="E48" s="2"/>
    </row>
    <row r="49" spans="3:5" x14ac:dyDescent="0.3">
      <c r="C49" s="2"/>
      <c r="D49" s="2"/>
      <c r="E49" s="2"/>
    </row>
    <row r="50" spans="3:5" x14ac:dyDescent="0.3">
      <c r="C50" s="2"/>
      <c r="D50" s="2"/>
      <c r="E50" s="2"/>
    </row>
    <row r="51" spans="3:5" x14ac:dyDescent="0.3">
      <c r="C51" s="2"/>
      <c r="D51" s="2"/>
      <c r="E51" s="2"/>
    </row>
  </sheetData>
  <sheetProtection algorithmName="SHA-512" hashValue="4Y1B9mfAeeL8Ej92D8JUQ71TgBPu3j3fVpKYNxLvhsFF77m+Fz8GmbwL/5xAS/5uMqD1oxFKnHBPP/Dze96ywA==" saltValue="wQr0y/lenQuKWMWXLSFNtA==" spinCount="100000" sheet="1" objects="1" scenarios="1" selectLockedCells="1"/>
  <mergeCells count="22">
    <mergeCell ref="C9:L11"/>
    <mergeCell ref="H25:I25"/>
    <mergeCell ref="J25:K25"/>
    <mergeCell ref="L25:M25"/>
    <mergeCell ref="N25:O25"/>
    <mergeCell ref="F15:L15"/>
    <mergeCell ref="M17:Q20"/>
    <mergeCell ref="D43:Q43"/>
    <mergeCell ref="D44:Q44"/>
    <mergeCell ref="A14:A21"/>
    <mergeCell ref="A29:A38"/>
    <mergeCell ref="D25:E25"/>
    <mergeCell ref="F25:G25"/>
    <mergeCell ref="H27:I28"/>
    <mergeCell ref="P27:Q28"/>
    <mergeCell ref="D40:O40"/>
    <mergeCell ref="P25:Q25"/>
    <mergeCell ref="D27:E28"/>
    <mergeCell ref="F27:G28"/>
    <mergeCell ref="J27:K28"/>
    <mergeCell ref="L27:M28"/>
    <mergeCell ref="N27:O28"/>
  </mergeCells>
  <conditionalFormatting sqref="D23 F23 H23 J23 L23 N23">
    <cfRule type="containsErrors" dxfId="9" priority="7">
      <formula>ISERROR(D23)</formula>
    </cfRule>
  </conditionalFormatting>
  <conditionalFormatting sqref="D41:D42">
    <cfRule type="beginsWith" dxfId="8" priority="3" operator="beginsWith" text="MSU">
      <formula>LEFT(D41,LEN("MSU"))="MSU"</formula>
    </cfRule>
  </conditionalFormatting>
  <conditionalFormatting sqref="E29">
    <cfRule type="expression" dxfId="7" priority="19">
      <formula>$E$29&lt;0.51</formula>
    </cfRule>
  </conditionalFormatting>
  <conditionalFormatting sqref="F41:F42 H41:H42 J41:J42 L41:L42 N41:N42">
    <cfRule type="beginsWith" dxfId="6" priority="1" operator="beginsWith" text="MSU">
      <formula>LEFT(F41,LEN("MSU"))="MSU"</formula>
    </cfRule>
  </conditionalFormatting>
  <conditionalFormatting sqref="G29">
    <cfRule type="expression" dxfId="5" priority="18">
      <formula>$G$29&lt;0.51</formula>
    </cfRule>
  </conditionalFormatting>
  <conditionalFormatting sqref="I29">
    <cfRule type="expression" dxfId="4" priority="17">
      <formula>$I$29&lt;0.51</formula>
    </cfRule>
  </conditionalFormatting>
  <conditionalFormatting sqref="K29">
    <cfRule type="expression" dxfId="3" priority="16">
      <formula>$K$29&lt;0.51</formula>
    </cfRule>
  </conditionalFormatting>
  <conditionalFormatting sqref="M29">
    <cfRule type="expression" dxfId="2" priority="15">
      <formula>$M$29&lt;0.51</formula>
    </cfRule>
  </conditionalFormatting>
  <conditionalFormatting sqref="O29">
    <cfRule type="expression" dxfId="1" priority="20">
      <formula>$O$29&lt;0.51</formula>
    </cfRule>
  </conditionalFormatting>
  <conditionalFormatting sqref="Q29:Q39">
    <cfRule type="containsErrors" dxfId="0" priority="8">
      <formula>ISERROR(Q29)</formula>
    </cfRule>
  </conditionalFormatting>
  <pageMargins left="0.25" right="0.25" top="0.75" bottom="0.75" header="0.3" footer="0.3"/>
  <pageSetup scale="61" orientation="landscape" r:id="rId1"/>
  <ignoredErrors>
    <ignoredError sqref="Q29:Q31 Q32:Q39 D23 F23 H23 J23 L23 N23" evalError="1"/>
  </ignoredError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271e69-997d-4e92-9476-187a43097ae8">
      <Terms xmlns="http://schemas.microsoft.com/office/infopath/2007/PartnerControls"/>
    </lcf76f155ced4ddcb4097134ff3c332f>
    <Status xmlns="80271e69-997d-4e92-9476-187a43097ae8" xsi:nil="true"/>
    <FolderStructureUpdated xmlns="80271e69-997d-4e92-9476-187a43097ae8">false</FolderStructureUpdated>
    <Phase2FolderStructure xmlns="80271e69-997d-4e92-9476-187a43097ae8">true</Phase2FolderStructure>
    <TaxCatchAll xmlns="ccd7b34c-556b-4897-b5bb-2d99de1c9be4" xsi:nil="true"/>
    <Department xmlns="80271e69-997d-4e92-9476-187a43097ae8" xsi:nil="true"/>
    <PIAccess xmlns="80271e69-997d-4e92-9476-187a43097ae8">false</PIAccess>
    <Dept_x0020_Access xmlns="80271e69-997d-4e92-9476-187a43097ae8">false</Dept_x0020_Acces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6787B27B28FB499DD1BD37FEF97AD3" ma:contentTypeVersion="23" ma:contentTypeDescription="Create a new document." ma:contentTypeScope="" ma:versionID="440a1b00df39e3e431ba0a8bb1de022f">
  <xsd:schema xmlns:xsd="http://www.w3.org/2001/XMLSchema" xmlns:xs="http://www.w3.org/2001/XMLSchema" xmlns:p="http://schemas.microsoft.com/office/2006/metadata/properties" xmlns:ns2="ccd7b34c-556b-4897-b5bb-2d99de1c9be4" xmlns:ns3="80271e69-997d-4e92-9476-187a43097ae8" targetNamespace="http://schemas.microsoft.com/office/2006/metadata/properties" ma:root="true" ma:fieldsID="15517cac8e3a9012eb456e6185bd5b4d" ns2:_="" ns3:_="">
    <xsd:import namespace="ccd7b34c-556b-4897-b5bb-2d99de1c9be4"/>
    <xsd:import namespace="80271e69-997d-4e92-9476-187a43097ae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Department" minOccurs="0"/>
                <xsd:element ref="ns3:FolderStructureUpdated" minOccurs="0"/>
                <xsd:element ref="ns3:PIAccess" minOccurs="0"/>
                <xsd:element ref="ns3:Dept_x0020_Access" minOccurs="0"/>
                <xsd:element ref="ns3:Phase2FolderStructure" minOccurs="0"/>
                <xsd:element ref="ns3:lcf76f155ced4ddcb4097134ff3c332f" minOccurs="0"/>
                <xsd:element ref="ns2:TaxCatchAll" minOccurs="0"/>
                <xsd:element ref="ns3:Statu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7b34c-556b-4897-b5bb-2d99de1c9be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21d4ebc1-ff0f-4672-a41f-eaf81cc21db6}" ma:internalName="TaxCatchAll" ma:showField="CatchAllData" ma:web="ccd7b34c-556b-4897-b5bb-2d99de1c9b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271e69-997d-4e92-9476-187a43097a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Department" ma:index="19" nillable="true" ma:displayName="Department" ma:description="Names the faculty's administrative department" ma:format="Dropdown" ma:internalName="Department">
      <xsd:simpleType>
        <xsd:union memberTypes="dms:Text">
          <xsd:simpleType>
            <xsd:restriction base="dms:Choice">
              <xsd:enumeration value="Biochemistry BMB 10032098"/>
              <xsd:enumeration value="Chemistry CEM 10032142"/>
              <xsd:enumeration value="CMSE 40000838"/>
              <xsd:enumeration value="Entomology ENT 10032268"/>
              <xsd:enumeration value="Earth Environ Science EES 10032368"/>
              <xsd:enumeration value="Integrative Biology IBIO 10032920"/>
              <xsd:enumeration value="Kellogg Biological Station KBS 10032500"/>
              <xsd:enumeration value="Mathematics MTH 10032574"/>
              <xsd:enumeration value="Microbiology MMG 10032586"/>
              <xsd:enumeration value="Physics &amp; Astronomy PHY 10032666"/>
              <xsd:enumeration value="Physiology PSL 10032668"/>
              <xsd:enumeration value="Plant Biology PLB 10032114"/>
              <xsd:enumeration value="Plant Rsearch Lab PRL 10032674"/>
              <xsd:enumeration value="Statistics &amp; Probability STT 10032798"/>
              <xsd:enumeration value="PRIME 40000061"/>
              <xsd:enumeration value="Neuroscience Program NEU 10032612"/>
              <xsd:enumeration value="CREATE for STEM 40000120"/>
              <xsd:enumeration value="NatSciDean 10032604"/>
              <xsd:enumeration value="RISE 10032756"/>
            </xsd:restriction>
          </xsd:simpleType>
        </xsd:union>
      </xsd:simpleType>
    </xsd:element>
    <xsd:element name="FolderStructureUpdated" ma:index="20" nillable="true" ma:displayName="Folder Structure Updated" ma:default="0" ma:format="Dropdown" ma:internalName="FolderStructureUpdated">
      <xsd:simpleType>
        <xsd:restriction base="dms:Boolean"/>
      </xsd:simpleType>
    </xsd:element>
    <xsd:element name="PIAccess" ma:index="21" nillable="true" ma:displayName="PI Access" ma:default="0" ma:format="Dropdown" ma:internalName="PIAccess">
      <xsd:simpleType>
        <xsd:restriction base="dms:Boolean"/>
      </xsd:simpleType>
    </xsd:element>
    <xsd:element name="Dept_x0020_Access" ma:index="22" nillable="true" ma:displayName="Dept Access" ma:default="0" ma:description="Department admins have access to Final Documents folders." ma:internalName="Dept_x0020_Access">
      <xsd:simpleType>
        <xsd:restriction base="dms:Boolean"/>
      </xsd:simpleType>
    </xsd:element>
    <xsd:element name="Phase2FolderStructure" ma:index="23" nillable="true" ma:displayName="Phase 2 Folder Structure" ma:default="1" ma:format="Dropdown" ma:internalName="Phase2FolderStructure">
      <xsd:simpleType>
        <xsd:restriction base="dms:Boolea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ad816ea-8460-453a-b1af-cd753e23c0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tus" ma:index="27" nillable="true" ma:displayName="Status" ma:description="Faculty, Non-Faculty, Inactive" ma:format="Dropdown" ma:internalName="Status">
      <xsd:simpleType>
        <xsd:union memberTypes="dms:Text">
          <xsd:simpleType>
            <xsd:restriction base="dms:Choice">
              <xsd:enumeration value="Faculty"/>
              <xsd:enumeration value="Non-Faculty"/>
              <xsd:enumeration value="Inactive"/>
            </xsd:restriction>
          </xsd:simpleType>
        </xsd:union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BD24B8-57F5-4AE1-8C0C-A12BDA9966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3881F1-F57D-47AD-887B-DE424C8F8147}">
  <ds:schemaRefs>
    <ds:schemaRef ds:uri="http://schemas.microsoft.com/office/2006/metadata/properties"/>
    <ds:schemaRef ds:uri="http://schemas.microsoft.com/office/infopath/2007/PartnerControls"/>
    <ds:schemaRef ds:uri="80271e69-997d-4e92-9476-187a43097ae8"/>
    <ds:schemaRef ds:uri="ccd7b34c-556b-4897-b5bb-2d99de1c9be4"/>
  </ds:schemaRefs>
</ds:datastoreItem>
</file>

<file path=customXml/itemProps3.xml><?xml version="1.0" encoding="utf-8"?>
<ds:datastoreItem xmlns:ds="http://schemas.openxmlformats.org/officeDocument/2006/customXml" ds:itemID="{B26ABA7C-8892-45C4-9A24-0162F434F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7b34c-556b-4897-b5bb-2d99de1c9be4"/>
    <ds:schemaRef ds:uri="80271e69-997d-4e92-9476-187a43097a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2177130-642f-41d9-9211-74237ad5687d}" enabled="0" method="" siteId="{22177130-642f-41d9-9211-74237ad568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R35 Effort Requirement</vt:lpstr>
      <vt:lpstr>'R35 Effort Requirement'!Print_Area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Blank, Amanda</dc:creator>
  <cp:keywords/>
  <dc:description/>
  <cp:lastModifiedBy>Blank, Amanda</cp:lastModifiedBy>
  <cp:revision/>
  <dcterms:created xsi:type="dcterms:W3CDTF">2015-06-05T18:17:20Z</dcterms:created>
  <dcterms:modified xsi:type="dcterms:W3CDTF">2025-01-08T16:08:31Z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0x010100F66787B27B28FB499DD1BD37FEF97AD3</vt:lpwstr>
  </property>
  <property fmtid="{D5CDD505-2E9C-101B-9397-08002B2CF9AE}" pid="3" name="MediaServiceImageTags">
    <vt:lpwstr/>
  </property>
</Properties>
</file>